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7" i="1"/>
  <c r="R8"/>
  <c r="R10"/>
  <c r="R11"/>
  <c r="R12"/>
  <c r="R13"/>
  <c r="R14"/>
  <c r="R15"/>
  <c r="R16"/>
  <c r="R17"/>
  <c r="R18"/>
  <c r="R19"/>
  <c r="R6"/>
  <c r="P7"/>
  <c r="P8"/>
  <c r="P10"/>
  <c r="P11"/>
  <c r="P12"/>
  <c r="P14"/>
  <c r="P15"/>
  <c r="P17"/>
  <c r="P18"/>
  <c r="P19"/>
  <c r="P6"/>
  <c r="N7"/>
  <c r="N8"/>
  <c r="N10"/>
  <c r="N11"/>
  <c r="N12"/>
  <c r="N14"/>
  <c r="N15"/>
  <c r="N17"/>
  <c r="N18"/>
  <c r="N19"/>
  <c r="N6"/>
  <c r="L7"/>
  <c r="L8"/>
  <c r="L10"/>
  <c r="L11"/>
  <c r="L12"/>
  <c r="L14"/>
  <c r="L15"/>
  <c r="L17"/>
  <c r="L18"/>
  <c r="L19"/>
  <c r="L6"/>
  <c r="J7"/>
  <c r="J8"/>
  <c r="J10"/>
  <c r="J11"/>
  <c r="J12"/>
  <c r="J14"/>
  <c r="J15"/>
  <c r="J17"/>
  <c r="J18"/>
  <c r="J19"/>
  <c r="J6"/>
  <c r="H7"/>
  <c r="H8"/>
  <c r="H10"/>
  <c r="H11"/>
  <c r="H12"/>
  <c r="H14"/>
  <c r="H15"/>
  <c r="H17"/>
  <c r="H18"/>
  <c r="H19"/>
  <c r="H6"/>
  <c r="F7"/>
  <c r="F8"/>
  <c r="F10"/>
  <c r="F11"/>
  <c r="F12"/>
  <c r="F14"/>
  <c r="F15"/>
  <c r="F17"/>
  <c r="F18"/>
  <c r="F19"/>
  <c r="F6"/>
  <c r="D7"/>
  <c r="D8"/>
  <c r="D10"/>
  <c r="D11"/>
  <c r="D12"/>
  <c r="D14"/>
  <c r="D15"/>
  <c r="D17"/>
  <c r="D18"/>
  <c r="D19"/>
  <c r="D6"/>
  <c r="C21"/>
  <c r="Q21"/>
  <c r="U7"/>
  <c r="U8"/>
  <c r="U10"/>
  <c r="U11"/>
  <c r="U12"/>
  <c r="U14"/>
  <c r="U15"/>
  <c r="U17"/>
  <c r="U18"/>
  <c r="U19"/>
  <c r="U6"/>
  <c r="T7"/>
  <c r="T8"/>
  <c r="T10"/>
  <c r="T11"/>
  <c r="T12"/>
  <c r="T14"/>
  <c r="T15"/>
  <c r="T17"/>
  <c r="T18"/>
  <c r="T19"/>
  <c r="T6"/>
  <c r="C20"/>
  <c r="E20"/>
  <c r="F20" s="1"/>
  <c r="G20"/>
  <c r="I20"/>
  <c r="K20"/>
  <c r="M20"/>
  <c r="N20" s="1"/>
  <c r="O20"/>
  <c r="P20" s="1"/>
  <c r="Q20"/>
  <c r="C16"/>
  <c r="E16"/>
  <c r="T16" s="1"/>
  <c r="G16"/>
  <c r="H16" s="1"/>
  <c r="I16"/>
  <c r="K16"/>
  <c r="M16"/>
  <c r="N16" s="1"/>
  <c r="O16"/>
  <c r="P16" s="1"/>
  <c r="Q16"/>
  <c r="C13"/>
  <c r="D13" s="1"/>
  <c r="E13"/>
  <c r="F13" s="1"/>
  <c r="G13"/>
  <c r="H13" s="1"/>
  <c r="I13"/>
  <c r="J13" s="1"/>
  <c r="K13"/>
  <c r="L13" s="1"/>
  <c r="M13"/>
  <c r="N13" s="1"/>
  <c r="O13"/>
  <c r="P13" s="1"/>
  <c r="Q13"/>
  <c r="C9"/>
  <c r="D9" s="1"/>
  <c r="E9"/>
  <c r="F9" s="1"/>
  <c r="G9"/>
  <c r="H9" s="1"/>
  <c r="I9"/>
  <c r="J9" s="1"/>
  <c r="K9"/>
  <c r="L9" s="1"/>
  <c r="M9"/>
  <c r="M21" s="1"/>
  <c r="N21" s="1"/>
  <c r="O9"/>
  <c r="P9" s="1"/>
  <c r="Q9"/>
  <c r="B20"/>
  <c r="D20" s="1"/>
  <c r="B16"/>
  <c r="L16" s="1"/>
  <c r="B13"/>
  <c r="B9"/>
  <c r="B21" s="1"/>
  <c r="D21" l="1"/>
  <c r="R20"/>
  <c r="G21"/>
  <c r="H21" s="1"/>
  <c r="E21"/>
  <c r="F21" s="1"/>
  <c r="H20"/>
  <c r="J20"/>
  <c r="L20"/>
  <c r="U13"/>
  <c r="I21"/>
  <c r="J21" s="1"/>
  <c r="K21"/>
  <c r="L21" s="1"/>
  <c r="N9"/>
  <c r="R21"/>
  <c r="D16"/>
  <c r="F16"/>
  <c r="J16"/>
  <c r="U9"/>
  <c r="O21"/>
  <c r="P21" s="1"/>
  <c r="R9"/>
  <c r="T20"/>
  <c r="U20"/>
  <c r="U16"/>
  <c r="T13"/>
  <c r="T9"/>
  <c r="T21" l="1"/>
  <c r="U21"/>
</calcChain>
</file>

<file path=xl/sharedStrings.xml><?xml version="1.0" encoding="utf-8"?>
<sst xmlns="http://schemas.openxmlformats.org/spreadsheetml/2006/main" count="47" uniqueCount="29">
  <si>
    <t>Tg</t>
  </si>
  <si>
    <t>SL</t>
  </si>
  <si>
    <t>%</t>
  </si>
  <si>
    <t>9A</t>
  </si>
  <si>
    <t>9B</t>
  </si>
  <si>
    <t>9C</t>
  </si>
  <si>
    <t>8A</t>
  </si>
  <si>
    <t>8B</t>
  </si>
  <si>
    <t>8C</t>
  </si>
  <si>
    <t>7A</t>
  </si>
  <si>
    <t>7B</t>
  </si>
  <si>
    <t>6A</t>
  </si>
  <si>
    <t>6B</t>
  </si>
  <si>
    <t>6C</t>
  </si>
  <si>
    <t>HẠNH KiỂM</t>
  </si>
  <si>
    <t>HỌC LỰC</t>
  </si>
  <si>
    <t>TỐT</t>
  </si>
  <si>
    <t>KHÁ</t>
  </si>
  <si>
    <t>YẾU</t>
  </si>
  <si>
    <t>GiỎI</t>
  </si>
  <si>
    <t>HK</t>
  </si>
  <si>
    <t>HL</t>
  </si>
  <si>
    <t>lớP</t>
  </si>
  <si>
    <t>TB</t>
  </si>
  <si>
    <t>k9</t>
  </si>
  <si>
    <t>k8</t>
  </si>
  <si>
    <t>k7</t>
  </si>
  <si>
    <t>k6</t>
  </si>
  <si>
    <t>CHỈ TIÊU HAI MẶT GIÁO DỤC NĂM HỌC 2014-2015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</si>
</sst>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="96" zoomScaleNormal="96" workbookViewId="0">
      <selection activeCell="Y12" sqref="Y12"/>
    </sheetView>
  </sheetViews>
  <sheetFormatPr defaultRowHeight="15"/>
  <cols>
    <col min="1" max="1" width="4.5703125" customWidth="1"/>
    <col min="2" max="3" width="4.140625" customWidth="1"/>
    <col min="4" max="4" width="6.42578125" customWidth="1"/>
    <col min="5" max="5" width="4.7109375" customWidth="1"/>
    <col min="6" max="6" width="6.85546875" customWidth="1"/>
    <col min="7" max="7" width="3.42578125" customWidth="1"/>
    <col min="8" max="8" width="6.85546875" customWidth="1"/>
    <col min="9" max="9" width="2.85546875" customWidth="1"/>
    <col min="10" max="10" width="2.7109375" customWidth="1"/>
    <col min="11" max="11" width="3.5703125" customWidth="1"/>
    <col min="12" max="12" width="6.5703125" customWidth="1"/>
    <col min="13" max="13" width="4.42578125" customWidth="1"/>
    <col min="14" max="14" width="7" customWidth="1"/>
    <col min="15" max="15" width="4.42578125" customWidth="1"/>
    <col min="16" max="16" width="7.5703125" customWidth="1"/>
    <col min="17" max="17" width="4" customWidth="1"/>
    <col min="18" max="18" width="6" customWidth="1"/>
  </cols>
  <sheetData>
    <row r="2" spans="1:2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>
      <c r="A3" s="5" t="s">
        <v>22</v>
      </c>
      <c r="B3" s="5" t="s">
        <v>0</v>
      </c>
      <c r="C3" s="9" t="s">
        <v>14</v>
      </c>
      <c r="D3" s="9"/>
      <c r="E3" s="9"/>
      <c r="F3" s="9"/>
      <c r="G3" s="9"/>
      <c r="H3" s="9"/>
      <c r="I3" s="9"/>
      <c r="J3" s="9"/>
      <c r="K3" s="9" t="s">
        <v>15</v>
      </c>
      <c r="L3" s="9"/>
      <c r="M3" s="9"/>
      <c r="N3" s="9"/>
      <c r="O3" s="9"/>
      <c r="P3" s="9"/>
      <c r="Q3" s="9"/>
      <c r="R3" s="9"/>
      <c r="T3" s="4" t="s">
        <v>20</v>
      </c>
      <c r="U3" s="4" t="s">
        <v>21</v>
      </c>
    </row>
    <row r="4" spans="1:21">
      <c r="A4" s="6"/>
      <c r="B4" s="6"/>
      <c r="C4" s="10" t="s">
        <v>16</v>
      </c>
      <c r="D4" s="11"/>
      <c r="E4" s="10" t="s">
        <v>17</v>
      </c>
      <c r="F4" s="11"/>
      <c r="G4" s="10" t="s">
        <v>23</v>
      </c>
      <c r="H4" s="11"/>
      <c r="I4" s="10" t="s">
        <v>18</v>
      </c>
      <c r="J4" s="11"/>
      <c r="K4" s="10" t="s">
        <v>19</v>
      </c>
      <c r="L4" s="11"/>
      <c r="M4" s="10" t="s">
        <v>17</v>
      </c>
      <c r="N4" s="11"/>
      <c r="O4" s="10" t="s">
        <v>23</v>
      </c>
      <c r="P4" s="11"/>
      <c r="Q4" s="10" t="s">
        <v>18</v>
      </c>
      <c r="R4" s="11"/>
      <c r="T4" s="4"/>
      <c r="U4" s="4"/>
    </row>
    <row r="5" spans="1:21">
      <c r="A5" s="7"/>
      <c r="B5" s="7"/>
      <c r="C5" s="1" t="s">
        <v>1</v>
      </c>
      <c r="D5" s="1" t="s">
        <v>2</v>
      </c>
      <c r="E5" s="1" t="s">
        <v>1</v>
      </c>
      <c r="F5" s="1" t="s">
        <v>2</v>
      </c>
      <c r="G5" s="1" t="s">
        <v>1</v>
      </c>
      <c r="H5" s="1" t="s">
        <v>2</v>
      </c>
      <c r="I5" s="1" t="s">
        <v>1</v>
      </c>
      <c r="J5" s="1" t="s">
        <v>2</v>
      </c>
      <c r="K5" s="1" t="s">
        <v>1</v>
      </c>
      <c r="L5" s="1" t="s">
        <v>2</v>
      </c>
      <c r="M5" s="1" t="s">
        <v>1</v>
      </c>
      <c r="N5" s="1" t="s">
        <v>2</v>
      </c>
      <c r="O5" s="1" t="s">
        <v>1</v>
      </c>
      <c r="P5" s="1" t="s">
        <v>2</v>
      </c>
      <c r="Q5" s="1" t="s">
        <v>1</v>
      </c>
      <c r="R5" s="1" t="s">
        <v>2</v>
      </c>
    </row>
    <row r="6" spans="1:21">
      <c r="A6" s="1" t="s">
        <v>3</v>
      </c>
      <c r="B6" s="1">
        <v>29</v>
      </c>
      <c r="C6" s="1">
        <v>14</v>
      </c>
      <c r="D6" s="1">
        <f>ROUND(C6*100/B6,2)</f>
        <v>48.28</v>
      </c>
      <c r="E6" s="1">
        <v>11</v>
      </c>
      <c r="F6" s="1">
        <f>ROUND(E6*100/B6,2)</f>
        <v>37.93</v>
      </c>
      <c r="G6" s="1">
        <v>4</v>
      </c>
      <c r="H6" s="1">
        <f>ROUND(G6*100/B6,2)</f>
        <v>13.79</v>
      </c>
      <c r="I6" s="1">
        <v>0</v>
      </c>
      <c r="J6" s="1">
        <f>ROUND(I6*100/B6,2)</f>
        <v>0</v>
      </c>
      <c r="K6" s="1">
        <v>5</v>
      </c>
      <c r="L6" s="1">
        <f>ROUND(K6*100/B6,2)</f>
        <v>17.239999999999998</v>
      </c>
      <c r="M6" s="1">
        <v>9</v>
      </c>
      <c r="N6" s="1">
        <f>ROUND(M6*100/B6,2)</f>
        <v>31.03</v>
      </c>
      <c r="O6" s="1">
        <v>12</v>
      </c>
      <c r="P6" s="1">
        <f>ROUND(O6*100/B6,2)</f>
        <v>41.38</v>
      </c>
      <c r="Q6" s="1">
        <v>3</v>
      </c>
      <c r="R6" s="1">
        <f>ROUND(Q6*100/B6,2)</f>
        <v>10.34</v>
      </c>
      <c r="T6">
        <f>C6+E6+G6+I6-B6</f>
        <v>0</v>
      </c>
      <c r="U6">
        <f>K6+M6+O6+Q6-B6</f>
        <v>0</v>
      </c>
    </row>
    <row r="7" spans="1:21">
      <c r="A7" s="1" t="s">
        <v>4</v>
      </c>
      <c r="B7" s="1">
        <v>28</v>
      </c>
      <c r="C7" s="1">
        <v>13</v>
      </c>
      <c r="D7" s="1">
        <f t="shared" ref="D7:D21" si="0">ROUND(C7*100/B7,2)</f>
        <v>46.43</v>
      </c>
      <c r="E7" s="1">
        <v>11</v>
      </c>
      <c r="F7" s="1">
        <f t="shared" ref="F7:F21" si="1">ROUND(E7*100/B7,2)</f>
        <v>39.29</v>
      </c>
      <c r="G7" s="1">
        <v>4</v>
      </c>
      <c r="H7" s="1">
        <f t="shared" ref="H7:H21" si="2">ROUND(G7*100/B7,2)</f>
        <v>14.29</v>
      </c>
      <c r="I7" s="1">
        <v>0</v>
      </c>
      <c r="J7" s="1">
        <f t="shared" ref="J7:J21" si="3">ROUND(I7*100/B7,2)</f>
        <v>0</v>
      </c>
      <c r="K7" s="1">
        <v>4</v>
      </c>
      <c r="L7" s="1">
        <f t="shared" ref="L7:L21" si="4">ROUND(K7*100/B7,2)</f>
        <v>14.29</v>
      </c>
      <c r="M7" s="1">
        <v>9</v>
      </c>
      <c r="N7" s="1">
        <f t="shared" ref="N7:N21" si="5">ROUND(M7*100/B7,2)</f>
        <v>32.14</v>
      </c>
      <c r="O7" s="1">
        <v>12</v>
      </c>
      <c r="P7" s="1">
        <f t="shared" ref="P7:P21" si="6">ROUND(O7*100/B7,2)</f>
        <v>42.86</v>
      </c>
      <c r="Q7" s="1">
        <v>3</v>
      </c>
      <c r="R7" s="1">
        <f t="shared" ref="R7:R21" si="7">ROUND(Q7*100/B7,2)</f>
        <v>10.71</v>
      </c>
      <c r="T7">
        <f t="shared" ref="T7:T21" si="8">C7+E7+G7+I7-B7</f>
        <v>0</v>
      </c>
      <c r="U7">
        <f t="shared" ref="U7:U21" si="9">K7+M7+O7+Q7-B7</f>
        <v>0</v>
      </c>
    </row>
    <row r="8" spans="1:21">
      <c r="A8" s="1" t="s">
        <v>5</v>
      </c>
      <c r="B8" s="1">
        <v>29</v>
      </c>
      <c r="C8" s="1">
        <v>15</v>
      </c>
      <c r="D8" s="1">
        <f t="shared" si="0"/>
        <v>51.72</v>
      </c>
      <c r="E8" s="1">
        <v>13</v>
      </c>
      <c r="F8" s="1">
        <f t="shared" si="1"/>
        <v>44.83</v>
      </c>
      <c r="G8" s="1">
        <v>1</v>
      </c>
      <c r="H8" s="1">
        <f t="shared" si="2"/>
        <v>3.45</v>
      </c>
      <c r="I8" s="1">
        <v>0</v>
      </c>
      <c r="J8" s="1">
        <f t="shared" si="3"/>
        <v>0</v>
      </c>
      <c r="K8" s="1">
        <v>5</v>
      </c>
      <c r="L8" s="1">
        <f t="shared" si="4"/>
        <v>17.239999999999998</v>
      </c>
      <c r="M8" s="1">
        <v>10</v>
      </c>
      <c r="N8" s="1">
        <f t="shared" si="5"/>
        <v>34.479999999999997</v>
      </c>
      <c r="O8" s="1">
        <v>13</v>
      </c>
      <c r="P8" s="1">
        <f t="shared" si="6"/>
        <v>44.83</v>
      </c>
      <c r="Q8" s="1">
        <v>1</v>
      </c>
      <c r="R8" s="1">
        <f t="shared" si="7"/>
        <v>3.45</v>
      </c>
      <c r="T8">
        <f t="shared" si="8"/>
        <v>0</v>
      </c>
      <c r="U8">
        <f t="shared" si="9"/>
        <v>0</v>
      </c>
    </row>
    <row r="9" spans="1:21" s="3" customFormat="1">
      <c r="A9" s="2" t="s">
        <v>24</v>
      </c>
      <c r="B9" s="2">
        <f>SUM(B6:B8)</f>
        <v>86</v>
      </c>
      <c r="C9" s="2">
        <f t="shared" ref="C9:Q9" si="10">SUM(C6:C8)</f>
        <v>42</v>
      </c>
      <c r="D9" s="1">
        <f t="shared" si="0"/>
        <v>48.84</v>
      </c>
      <c r="E9" s="2">
        <f t="shared" si="10"/>
        <v>35</v>
      </c>
      <c r="F9" s="1">
        <f t="shared" si="1"/>
        <v>40.700000000000003</v>
      </c>
      <c r="G9" s="2">
        <f t="shared" si="10"/>
        <v>9</v>
      </c>
      <c r="H9" s="1">
        <f t="shared" si="2"/>
        <v>10.47</v>
      </c>
      <c r="I9" s="2">
        <f t="shared" si="10"/>
        <v>0</v>
      </c>
      <c r="J9" s="1">
        <f t="shared" si="3"/>
        <v>0</v>
      </c>
      <c r="K9" s="2">
        <f t="shared" si="10"/>
        <v>14</v>
      </c>
      <c r="L9" s="1">
        <f t="shared" si="4"/>
        <v>16.28</v>
      </c>
      <c r="M9" s="2">
        <f t="shared" si="10"/>
        <v>28</v>
      </c>
      <c r="N9" s="1">
        <f t="shared" si="5"/>
        <v>32.56</v>
      </c>
      <c r="O9" s="2">
        <f t="shared" si="10"/>
        <v>37</v>
      </c>
      <c r="P9" s="1">
        <f t="shared" si="6"/>
        <v>43.02</v>
      </c>
      <c r="Q9" s="2">
        <f t="shared" si="10"/>
        <v>7</v>
      </c>
      <c r="R9" s="1">
        <f t="shared" si="7"/>
        <v>8.14</v>
      </c>
      <c r="T9" s="3">
        <f t="shared" si="8"/>
        <v>0</v>
      </c>
      <c r="U9" s="3">
        <f t="shared" si="9"/>
        <v>0</v>
      </c>
    </row>
    <row r="10" spans="1:21">
      <c r="A10" s="1" t="s">
        <v>6</v>
      </c>
      <c r="B10" s="1">
        <v>29</v>
      </c>
      <c r="C10" s="1">
        <v>20</v>
      </c>
      <c r="D10" s="1">
        <f t="shared" si="0"/>
        <v>68.97</v>
      </c>
      <c r="E10" s="1">
        <v>7</v>
      </c>
      <c r="F10" s="1">
        <f t="shared" si="1"/>
        <v>24.14</v>
      </c>
      <c r="G10" s="1">
        <v>2</v>
      </c>
      <c r="H10" s="1">
        <f t="shared" si="2"/>
        <v>6.9</v>
      </c>
      <c r="I10" s="1">
        <v>0</v>
      </c>
      <c r="J10" s="1">
        <f t="shared" si="3"/>
        <v>0</v>
      </c>
      <c r="K10" s="1">
        <v>7</v>
      </c>
      <c r="L10" s="1">
        <f t="shared" si="4"/>
        <v>24.14</v>
      </c>
      <c r="M10" s="1">
        <v>13</v>
      </c>
      <c r="N10" s="1">
        <f t="shared" si="5"/>
        <v>44.83</v>
      </c>
      <c r="O10" s="1">
        <v>7</v>
      </c>
      <c r="P10" s="1">
        <f t="shared" si="6"/>
        <v>24.14</v>
      </c>
      <c r="Q10" s="1">
        <v>2</v>
      </c>
      <c r="R10" s="1">
        <f t="shared" si="7"/>
        <v>6.9</v>
      </c>
      <c r="T10">
        <f t="shared" si="8"/>
        <v>0</v>
      </c>
      <c r="U10">
        <f t="shared" si="9"/>
        <v>0</v>
      </c>
    </row>
    <row r="11" spans="1:21">
      <c r="A11" s="1" t="s">
        <v>7</v>
      </c>
      <c r="B11" s="1">
        <v>29</v>
      </c>
      <c r="C11" s="1">
        <v>19</v>
      </c>
      <c r="D11" s="1">
        <f t="shared" si="0"/>
        <v>65.52</v>
      </c>
      <c r="E11" s="1">
        <v>8</v>
      </c>
      <c r="F11" s="1">
        <f t="shared" si="1"/>
        <v>27.59</v>
      </c>
      <c r="G11" s="1">
        <v>2</v>
      </c>
      <c r="H11" s="1">
        <f t="shared" si="2"/>
        <v>6.9</v>
      </c>
      <c r="I11" s="1">
        <v>0</v>
      </c>
      <c r="J11" s="1">
        <f t="shared" si="3"/>
        <v>0</v>
      </c>
      <c r="K11" s="1">
        <v>3</v>
      </c>
      <c r="L11" s="1">
        <f t="shared" si="4"/>
        <v>10.34</v>
      </c>
      <c r="M11" s="1">
        <v>16</v>
      </c>
      <c r="N11" s="1">
        <f t="shared" si="5"/>
        <v>55.17</v>
      </c>
      <c r="O11" s="1">
        <v>8</v>
      </c>
      <c r="P11" s="1">
        <f t="shared" si="6"/>
        <v>27.59</v>
      </c>
      <c r="Q11" s="1">
        <v>2</v>
      </c>
      <c r="R11" s="1">
        <f t="shared" si="7"/>
        <v>6.9</v>
      </c>
      <c r="T11">
        <f t="shared" si="8"/>
        <v>0</v>
      </c>
      <c r="U11">
        <f t="shared" si="9"/>
        <v>0</v>
      </c>
    </row>
    <row r="12" spans="1:21">
      <c r="A12" s="1" t="s">
        <v>8</v>
      </c>
      <c r="B12" s="1">
        <v>31</v>
      </c>
      <c r="C12" s="1">
        <v>19</v>
      </c>
      <c r="D12" s="1">
        <f t="shared" si="0"/>
        <v>61.29</v>
      </c>
      <c r="E12" s="1">
        <v>8</v>
      </c>
      <c r="F12" s="1">
        <f t="shared" si="1"/>
        <v>25.81</v>
      </c>
      <c r="G12" s="1">
        <v>4</v>
      </c>
      <c r="H12" s="1">
        <f t="shared" si="2"/>
        <v>12.9</v>
      </c>
      <c r="I12" s="1">
        <v>0</v>
      </c>
      <c r="J12" s="1">
        <f t="shared" si="3"/>
        <v>0</v>
      </c>
      <c r="K12" s="1">
        <v>7</v>
      </c>
      <c r="L12" s="1">
        <f t="shared" si="4"/>
        <v>22.58</v>
      </c>
      <c r="M12" s="1">
        <v>12</v>
      </c>
      <c r="N12" s="1">
        <f t="shared" si="5"/>
        <v>38.71</v>
      </c>
      <c r="O12" s="1">
        <v>8</v>
      </c>
      <c r="P12" s="1">
        <f t="shared" si="6"/>
        <v>25.81</v>
      </c>
      <c r="Q12" s="1">
        <v>4</v>
      </c>
      <c r="R12" s="1">
        <f t="shared" si="7"/>
        <v>12.9</v>
      </c>
      <c r="T12">
        <f t="shared" si="8"/>
        <v>0</v>
      </c>
      <c r="U12">
        <f t="shared" si="9"/>
        <v>0</v>
      </c>
    </row>
    <row r="13" spans="1:21" s="3" customFormat="1">
      <c r="A13" s="2" t="s">
        <v>25</v>
      </c>
      <c r="B13" s="2">
        <f>SUM(B10:B12)</f>
        <v>89</v>
      </c>
      <c r="C13" s="2">
        <f t="shared" ref="C13:Q13" si="11">SUM(C10:C12)</f>
        <v>58</v>
      </c>
      <c r="D13" s="1">
        <f t="shared" si="0"/>
        <v>65.17</v>
      </c>
      <c r="E13" s="2">
        <f t="shared" si="11"/>
        <v>23</v>
      </c>
      <c r="F13" s="1">
        <f t="shared" si="1"/>
        <v>25.84</v>
      </c>
      <c r="G13" s="2">
        <f t="shared" si="11"/>
        <v>8</v>
      </c>
      <c r="H13" s="1">
        <f t="shared" si="2"/>
        <v>8.99</v>
      </c>
      <c r="I13" s="2">
        <f t="shared" si="11"/>
        <v>0</v>
      </c>
      <c r="J13" s="1">
        <f t="shared" si="3"/>
        <v>0</v>
      </c>
      <c r="K13" s="2">
        <f t="shared" si="11"/>
        <v>17</v>
      </c>
      <c r="L13" s="1">
        <f t="shared" si="4"/>
        <v>19.100000000000001</v>
      </c>
      <c r="M13" s="2">
        <f t="shared" si="11"/>
        <v>41</v>
      </c>
      <c r="N13" s="1">
        <f t="shared" si="5"/>
        <v>46.07</v>
      </c>
      <c r="O13" s="2">
        <f t="shared" si="11"/>
        <v>23</v>
      </c>
      <c r="P13" s="1">
        <f t="shared" si="6"/>
        <v>25.84</v>
      </c>
      <c r="Q13" s="2">
        <f t="shared" si="11"/>
        <v>8</v>
      </c>
      <c r="R13" s="1">
        <f t="shared" si="7"/>
        <v>8.99</v>
      </c>
      <c r="T13" s="3">
        <f t="shared" si="8"/>
        <v>0</v>
      </c>
      <c r="U13" s="3">
        <f t="shared" si="9"/>
        <v>0</v>
      </c>
    </row>
    <row r="14" spans="1:21">
      <c r="A14" s="1" t="s">
        <v>9</v>
      </c>
      <c r="B14" s="1">
        <v>42</v>
      </c>
      <c r="C14" s="1">
        <v>26</v>
      </c>
      <c r="D14" s="1">
        <f t="shared" si="0"/>
        <v>61.9</v>
      </c>
      <c r="E14" s="1">
        <v>13</v>
      </c>
      <c r="F14" s="1">
        <f t="shared" si="1"/>
        <v>30.95</v>
      </c>
      <c r="G14" s="1">
        <v>3</v>
      </c>
      <c r="H14" s="1">
        <f t="shared" si="2"/>
        <v>7.14</v>
      </c>
      <c r="I14" s="1">
        <v>0</v>
      </c>
      <c r="J14" s="1">
        <f t="shared" si="3"/>
        <v>0</v>
      </c>
      <c r="K14" s="1">
        <v>12</v>
      </c>
      <c r="L14" s="1">
        <f t="shared" si="4"/>
        <v>28.57</v>
      </c>
      <c r="M14" s="1">
        <v>14</v>
      </c>
      <c r="N14" s="1">
        <f t="shared" si="5"/>
        <v>33.33</v>
      </c>
      <c r="O14" s="1">
        <v>13</v>
      </c>
      <c r="P14" s="1">
        <f t="shared" si="6"/>
        <v>30.95</v>
      </c>
      <c r="Q14" s="1">
        <v>3</v>
      </c>
      <c r="R14" s="1">
        <f t="shared" si="7"/>
        <v>7.14</v>
      </c>
      <c r="T14">
        <f t="shared" si="8"/>
        <v>0</v>
      </c>
      <c r="U14">
        <f t="shared" si="9"/>
        <v>0</v>
      </c>
    </row>
    <row r="15" spans="1:21">
      <c r="A15" s="1" t="s">
        <v>10</v>
      </c>
      <c r="B15" s="1">
        <v>43</v>
      </c>
      <c r="C15" s="1">
        <v>24</v>
      </c>
      <c r="D15" s="1">
        <f t="shared" si="0"/>
        <v>55.81</v>
      </c>
      <c r="E15" s="1">
        <v>15</v>
      </c>
      <c r="F15" s="1">
        <f t="shared" si="1"/>
        <v>34.880000000000003</v>
      </c>
      <c r="G15" s="1">
        <v>4</v>
      </c>
      <c r="H15" s="1">
        <f t="shared" si="2"/>
        <v>9.3000000000000007</v>
      </c>
      <c r="I15" s="1">
        <v>0</v>
      </c>
      <c r="J15" s="1">
        <f t="shared" si="3"/>
        <v>0</v>
      </c>
      <c r="K15" s="1">
        <v>11</v>
      </c>
      <c r="L15" s="1">
        <f t="shared" si="4"/>
        <v>25.58</v>
      </c>
      <c r="M15" s="1">
        <v>13</v>
      </c>
      <c r="N15" s="1">
        <f t="shared" si="5"/>
        <v>30.23</v>
      </c>
      <c r="O15" s="1">
        <v>15</v>
      </c>
      <c r="P15" s="1">
        <f t="shared" si="6"/>
        <v>34.880000000000003</v>
      </c>
      <c r="Q15" s="1">
        <v>4</v>
      </c>
      <c r="R15" s="1">
        <f t="shared" si="7"/>
        <v>9.3000000000000007</v>
      </c>
      <c r="T15">
        <f t="shared" si="8"/>
        <v>0</v>
      </c>
      <c r="U15">
        <f t="shared" si="9"/>
        <v>0</v>
      </c>
    </row>
    <row r="16" spans="1:21" s="3" customFormat="1">
      <c r="A16" s="2" t="s">
        <v>26</v>
      </c>
      <c r="B16" s="2">
        <f>SUM(B14:B15)</f>
        <v>85</v>
      </c>
      <c r="C16" s="2">
        <f t="shared" ref="C16:Q16" si="12">SUM(C14:C15)</f>
        <v>50</v>
      </c>
      <c r="D16" s="1">
        <f t="shared" si="0"/>
        <v>58.82</v>
      </c>
      <c r="E16" s="2">
        <f t="shared" si="12"/>
        <v>28</v>
      </c>
      <c r="F16" s="1">
        <f t="shared" si="1"/>
        <v>32.94</v>
      </c>
      <c r="G16" s="2">
        <f t="shared" si="12"/>
        <v>7</v>
      </c>
      <c r="H16" s="1">
        <f t="shared" si="2"/>
        <v>8.24</v>
      </c>
      <c r="I16" s="2">
        <f t="shared" si="12"/>
        <v>0</v>
      </c>
      <c r="J16" s="1">
        <f t="shared" si="3"/>
        <v>0</v>
      </c>
      <c r="K16" s="2">
        <f t="shared" si="12"/>
        <v>23</v>
      </c>
      <c r="L16" s="1">
        <f t="shared" si="4"/>
        <v>27.06</v>
      </c>
      <c r="M16" s="2">
        <f t="shared" si="12"/>
        <v>27</v>
      </c>
      <c r="N16" s="1">
        <f t="shared" si="5"/>
        <v>31.76</v>
      </c>
      <c r="O16" s="2">
        <f t="shared" si="12"/>
        <v>28</v>
      </c>
      <c r="P16" s="1">
        <f t="shared" si="6"/>
        <v>32.94</v>
      </c>
      <c r="Q16" s="2">
        <f t="shared" si="12"/>
        <v>7</v>
      </c>
      <c r="R16" s="1">
        <f t="shared" si="7"/>
        <v>8.24</v>
      </c>
      <c r="T16" s="3">
        <f t="shared" si="8"/>
        <v>0</v>
      </c>
      <c r="U16" s="3">
        <f t="shared" si="9"/>
        <v>0</v>
      </c>
    </row>
    <row r="17" spans="1:21">
      <c r="A17" s="1" t="s">
        <v>11</v>
      </c>
      <c r="B17" s="1">
        <v>33</v>
      </c>
      <c r="C17" s="1">
        <v>16</v>
      </c>
      <c r="D17" s="1">
        <f t="shared" si="0"/>
        <v>48.48</v>
      </c>
      <c r="E17" s="1">
        <v>14</v>
      </c>
      <c r="F17" s="1">
        <f t="shared" si="1"/>
        <v>42.42</v>
      </c>
      <c r="G17" s="1">
        <v>3</v>
      </c>
      <c r="H17" s="1">
        <f t="shared" si="2"/>
        <v>9.09</v>
      </c>
      <c r="I17" s="1">
        <v>0</v>
      </c>
      <c r="J17" s="1">
        <f t="shared" si="3"/>
        <v>0</v>
      </c>
      <c r="K17" s="1">
        <v>4</v>
      </c>
      <c r="L17" s="1">
        <f t="shared" si="4"/>
        <v>12.12</v>
      </c>
      <c r="M17" s="1">
        <v>12</v>
      </c>
      <c r="N17" s="1">
        <f t="shared" si="5"/>
        <v>36.36</v>
      </c>
      <c r="O17" s="1">
        <v>14</v>
      </c>
      <c r="P17" s="1">
        <f t="shared" si="6"/>
        <v>42.42</v>
      </c>
      <c r="Q17" s="1">
        <v>3</v>
      </c>
      <c r="R17" s="1">
        <f t="shared" si="7"/>
        <v>9.09</v>
      </c>
      <c r="T17">
        <f t="shared" si="8"/>
        <v>0</v>
      </c>
      <c r="U17">
        <f t="shared" si="9"/>
        <v>0</v>
      </c>
    </row>
    <row r="18" spans="1:21">
      <c r="A18" s="1" t="s">
        <v>12</v>
      </c>
      <c r="B18" s="1">
        <v>34</v>
      </c>
      <c r="C18" s="1">
        <v>16</v>
      </c>
      <c r="D18" s="1">
        <f t="shared" si="0"/>
        <v>47.06</v>
      </c>
      <c r="E18" s="1">
        <v>15</v>
      </c>
      <c r="F18" s="1">
        <f t="shared" si="1"/>
        <v>44.12</v>
      </c>
      <c r="G18" s="1">
        <v>3</v>
      </c>
      <c r="H18" s="1">
        <f t="shared" si="2"/>
        <v>8.82</v>
      </c>
      <c r="I18" s="1">
        <v>0</v>
      </c>
      <c r="J18" s="1">
        <f t="shared" si="3"/>
        <v>0</v>
      </c>
      <c r="K18" s="1">
        <v>4</v>
      </c>
      <c r="L18" s="1">
        <f t="shared" si="4"/>
        <v>11.76</v>
      </c>
      <c r="M18" s="1">
        <v>12</v>
      </c>
      <c r="N18" s="1">
        <f t="shared" si="5"/>
        <v>35.29</v>
      </c>
      <c r="O18" s="1">
        <v>15</v>
      </c>
      <c r="P18" s="1">
        <f t="shared" si="6"/>
        <v>44.12</v>
      </c>
      <c r="Q18" s="1">
        <v>3</v>
      </c>
      <c r="R18" s="1">
        <f t="shared" si="7"/>
        <v>8.82</v>
      </c>
      <c r="T18">
        <f t="shared" si="8"/>
        <v>0</v>
      </c>
      <c r="U18">
        <f t="shared" si="9"/>
        <v>0</v>
      </c>
    </row>
    <row r="19" spans="1:21">
      <c r="A19" s="1" t="s">
        <v>13</v>
      </c>
      <c r="B19" s="1">
        <v>34</v>
      </c>
      <c r="C19" s="1">
        <v>18</v>
      </c>
      <c r="D19" s="1">
        <f t="shared" si="0"/>
        <v>52.94</v>
      </c>
      <c r="E19" s="1">
        <v>13</v>
      </c>
      <c r="F19" s="1">
        <f t="shared" si="1"/>
        <v>38.24</v>
      </c>
      <c r="G19" s="1">
        <v>3</v>
      </c>
      <c r="H19" s="1">
        <f t="shared" si="2"/>
        <v>8.82</v>
      </c>
      <c r="I19" s="1">
        <v>0</v>
      </c>
      <c r="J19" s="1">
        <f t="shared" si="3"/>
        <v>0</v>
      </c>
      <c r="K19" s="1">
        <v>5</v>
      </c>
      <c r="L19" s="1">
        <f t="shared" si="4"/>
        <v>14.71</v>
      </c>
      <c r="M19" s="1">
        <v>13</v>
      </c>
      <c r="N19" s="1">
        <f t="shared" si="5"/>
        <v>38.24</v>
      </c>
      <c r="O19" s="1">
        <v>13</v>
      </c>
      <c r="P19" s="1">
        <f t="shared" si="6"/>
        <v>38.24</v>
      </c>
      <c r="Q19" s="1">
        <v>3</v>
      </c>
      <c r="R19" s="1">
        <f t="shared" si="7"/>
        <v>8.82</v>
      </c>
      <c r="T19">
        <f t="shared" si="8"/>
        <v>0</v>
      </c>
      <c r="U19">
        <f t="shared" si="9"/>
        <v>0</v>
      </c>
    </row>
    <row r="20" spans="1:21" s="3" customFormat="1">
      <c r="A20" s="2" t="s">
        <v>27</v>
      </c>
      <c r="B20" s="2">
        <f>SUM(B17:B19)</f>
        <v>101</v>
      </c>
      <c r="C20" s="2">
        <f t="shared" ref="C20:Q20" si="13">SUM(C17:C19)</f>
        <v>50</v>
      </c>
      <c r="D20" s="1">
        <f t="shared" si="0"/>
        <v>49.5</v>
      </c>
      <c r="E20" s="2">
        <f t="shared" si="13"/>
        <v>42</v>
      </c>
      <c r="F20" s="1">
        <f t="shared" si="1"/>
        <v>41.58</v>
      </c>
      <c r="G20" s="2">
        <f t="shared" si="13"/>
        <v>9</v>
      </c>
      <c r="H20" s="1">
        <f t="shared" si="2"/>
        <v>8.91</v>
      </c>
      <c r="I20" s="2">
        <f t="shared" si="13"/>
        <v>0</v>
      </c>
      <c r="J20" s="1">
        <f t="shared" si="3"/>
        <v>0</v>
      </c>
      <c r="K20" s="2">
        <f t="shared" si="13"/>
        <v>13</v>
      </c>
      <c r="L20" s="1">
        <f t="shared" si="4"/>
        <v>12.87</v>
      </c>
      <c r="M20" s="2">
        <f t="shared" si="13"/>
        <v>37</v>
      </c>
      <c r="N20" s="1">
        <f t="shared" si="5"/>
        <v>36.630000000000003</v>
      </c>
      <c r="O20" s="2">
        <f t="shared" si="13"/>
        <v>42</v>
      </c>
      <c r="P20" s="1">
        <f t="shared" si="6"/>
        <v>41.58</v>
      </c>
      <c r="Q20" s="2">
        <f t="shared" si="13"/>
        <v>9</v>
      </c>
      <c r="R20" s="1">
        <f t="shared" si="7"/>
        <v>8.91</v>
      </c>
      <c r="T20" s="3">
        <f t="shared" si="8"/>
        <v>0</v>
      </c>
      <c r="U20" s="3">
        <f t="shared" si="9"/>
        <v>0</v>
      </c>
    </row>
    <row r="21" spans="1:21">
      <c r="A21" s="2" t="s">
        <v>0</v>
      </c>
      <c r="B21" s="2">
        <f>B9+B13+B16+B20</f>
        <v>361</v>
      </c>
      <c r="C21" s="2">
        <f t="shared" ref="C21:Q21" si="14">C9+C13+C16+C20</f>
        <v>200</v>
      </c>
      <c r="D21" s="2">
        <f t="shared" si="0"/>
        <v>55.4</v>
      </c>
      <c r="E21" s="2">
        <f t="shared" si="14"/>
        <v>128</v>
      </c>
      <c r="F21" s="2">
        <f t="shared" si="1"/>
        <v>35.46</v>
      </c>
      <c r="G21" s="2">
        <f t="shared" si="14"/>
        <v>33</v>
      </c>
      <c r="H21" s="2">
        <f t="shared" si="2"/>
        <v>9.14</v>
      </c>
      <c r="I21" s="2">
        <f t="shared" si="14"/>
        <v>0</v>
      </c>
      <c r="J21" s="2">
        <f t="shared" si="3"/>
        <v>0</v>
      </c>
      <c r="K21" s="2">
        <f t="shared" si="14"/>
        <v>67</v>
      </c>
      <c r="L21" s="2">
        <f t="shared" si="4"/>
        <v>18.559999999999999</v>
      </c>
      <c r="M21" s="2">
        <f t="shared" si="14"/>
        <v>133</v>
      </c>
      <c r="N21" s="2">
        <f t="shared" si="5"/>
        <v>36.840000000000003</v>
      </c>
      <c r="O21" s="2">
        <f t="shared" si="14"/>
        <v>130</v>
      </c>
      <c r="P21" s="2">
        <f t="shared" si="6"/>
        <v>36.01</v>
      </c>
      <c r="Q21" s="2">
        <f t="shared" si="14"/>
        <v>31</v>
      </c>
      <c r="R21" s="2">
        <f t="shared" si="7"/>
        <v>8.59</v>
      </c>
      <c r="T21">
        <f t="shared" si="8"/>
        <v>0</v>
      </c>
      <c r="U21">
        <f t="shared" si="9"/>
        <v>0</v>
      </c>
    </row>
  </sheetData>
  <mergeCells count="15">
    <mergeCell ref="T3:T4"/>
    <mergeCell ref="U3:U4"/>
    <mergeCell ref="B3:B5"/>
    <mergeCell ref="A2:R2"/>
    <mergeCell ref="C3:J3"/>
    <mergeCell ref="K3:R3"/>
    <mergeCell ref="C4:D4"/>
    <mergeCell ref="E4:F4"/>
    <mergeCell ref="G4:H4"/>
    <mergeCell ref="I4:J4"/>
    <mergeCell ref="K4:L4"/>
    <mergeCell ref="M4:N4"/>
    <mergeCell ref="O4:P4"/>
    <mergeCell ref="Q4:R4"/>
    <mergeCell ref="A3:A5"/>
  </mergeCells>
  <pageMargins left="0.57999999999999996" right="0.44" top="0.63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2014-09-11T02:05:20Z</dcterms:modified>
</cp:coreProperties>
</file>